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2" windowHeight="8016"/>
  </bookViews>
  <sheets>
    <sheet name="Rekonštrukcia kabeláže " sheetId="1" r:id="rId1"/>
    <sheet name="Hárok3" sheetId="3" r:id="rId2"/>
  </sheets>
  <calcPr calcId="144525"/>
</workbook>
</file>

<file path=xl/calcChain.xml><?xml version="1.0" encoding="utf-8"?>
<calcChain xmlns="http://schemas.openxmlformats.org/spreadsheetml/2006/main">
  <c r="F9" i="1"/>
  <c r="G9"/>
  <c r="H9"/>
  <c r="F55"/>
  <c r="G55" s="1"/>
  <c r="F56"/>
  <c r="H56" s="1"/>
  <c r="F57"/>
  <c r="G57" s="1"/>
  <c r="F54"/>
  <c r="H54" s="1"/>
  <c r="F47"/>
  <c r="G47" s="1"/>
  <c r="F48"/>
  <c r="G48" s="1"/>
  <c r="F49"/>
  <c r="H50" s="1"/>
  <c r="F50"/>
  <c r="H51" s="1"/>
  <c r="F51"/>
  <c r="G51" s="1"/>
  <c r="F52"/>
  <c r="G52" s="1"/>
  <c r="F45"/>
  <c r="G45" s="1"/>
  <c r="F46"/>
  <c r="H47" s="1"/>
  <c r="F53"/>
  <c r="H53" s="1"/>
  <c r="F44"/>
  <c r="G44" s="1"/>
  <c r="F41"/>
  <c r="H41" s="1"/>
  <c r="F42"/>
  <c r="H42" s="1"/>
  <c r="F43"/>
  <c r="H43" s="1"/>
  <c r="F33"/>
  <c r="H33" s="1"/>
  <c r="F34"/>
  <c r="H34" s="1"/>
  <c r="F35"/>
  <c r="H35" s="1"/>
  <c r="F36"/>
  <c r="H36" s="1"/>
  <c r="F37"/>
  <c r="H37" s="1"/>
  <c r="F38"/>
  <c r="H38" s="1"/>
  <c r="F32"/>
  <c r="G32" s="1"/>
  <c r="F39"/>
  <c r="H39" s="1"/>
  <c r="F40"/>
  <c r="H40" s="1"/>
  <c r="H55" l="1"/>
  <c r="G56"/>
  <c r="H57"/>
  <c r="G54"/>
  <c r="G38"/>
  <c r="H46"/>
  <c r="G53"/>
  <c r="G50"/>
  <c r="G49"/>
  <c r="H49"/>
  <c r="H52"/>
  <c r="H48"/>
  <c r="H44"/>
  <c r="G46"/>
  <c r="G33"/>
  <c r="H45"/>
  <c r="G43"/>
  <c r="G42"/>
  <c r="G41"/>
  <c r="G39"/>
  <c r="G37"/>
  <c r="G40"/>
  <c r="G36"/>
  <c r="G35"/>
  <c r="G34"/>
  <c r="H32"/>
  <c r="F24"/>
  <c r="H24" s="1"/>
  <c r="F25"/>
  <c r="G25" s="1"/>
  <c r="F26"/>
  <c r="G26" s="1"/>
  <c r="F27"/>
  <c r="H27" s="1"/>
  <c r="F28"/>
  <c r="G28" s="1"/>
  <c r="F29"/>
  <c r="G29" s="1"/>
  <c r="F30"/>
  <c r="G30" s="1"/>
  <c r="F31"/>
  <c r="H31" s="1"/>
  <c r="H29" l="1"/>
  <c r="H26"/>
  <c r="H25"/>
  <c r="G24"/>
  <c r="G31"/>
  <c r="G27"/>
  <c r="H28"/>
  <c r="F15"/>
  <c r="H15" s="1"/>
  <c r="F14"/>
  <c r="G14" s="1"/>
  <c r="G15" l="1"/>
  <c r="F18"/>
  <c r="H18" s="1"/>
  <c r="F19"/>
  <c r="G19" s="1"/>
  <c r="F23"/>
  <c r="G23" s="1"/>
  <c r="F58"/>
  <c r="H58" s="1"/>
  <c r="F16"/>
  <c r="H16" s="1"/>
  <c r="F17"/>
  <c r="H17" s="1"/>
  <c r="G18" l="1"/>
  <c r="G16"/>
  <c r="H23"/>
  <c r="G58"/>
  <c r="G17"/>
  <c r="H19"/>
  <c r="H30"/>
  <c r="H14"/>
  <c r="F5"/>
  <c r="G5" s="1"/>
  <c r="F6"/>
  <c r="G6" s="1"/>
  <c r="F7"/>
  <c r="H7" s="1"/>
  <c r="F8"/>
  <c r="H8" s="1"/>
  <c r="F10"/>
  <c r="H10" s="1"/>
  <c r="F11"/>
  <c r="G11" s="1"/>
  <c r="F12"/>
  <c r="G12" s="1"/>
  <c r="F13"/>
  <c r="G13" s="1"/>
  <c r="H11" l="1"/>
  <c r="G8"/>
  <c r="H12"/>
  <c r="G10"/>
  <c r="H5"/>
  <c r="G7"/>
  <c r="H13"/>
  <c r="H6"/>
  <c r="F59" l="1"/>
  <c r="H59" s="1"/>
  <c r="G59" l="1"/>
</calcChain>
</file>

<file path=xl/sharedStrings.xml><?xml version="1.0" encoding="utf-8"?>
<sst xmlns="http://schemas.openxmlformats.org/spreadsheetml/2006/main" count="67" uniqueCount="67">
  <si>
    <t>Spolu v Eur bez DPH</t>
  </si>
  <si>
    <t>DPH 20% v Eur</t>
  </si>
  <si>
    <t>Spolu v Eur s DPH</t>
  </si>
  <si>
    <t>SPOLU</t>
  </si>
  <si>
    <t xml:space="preserve">Dátum: </t>
  </si>
  <si>
    <t xml:space="preserve">Podpis a pečiatka: </t>
  </si>
  <si>
    <t>Kontaktná osoba a tel. kontakt:</t>
  </si>
  <si>
    <t>Cena v Eur bez DPH</t>
  </si>
  <si>
    <t>Názov položky</t>
  </si>
  <si>
    <t>Por. číslo položky</t>
  </si>
  <si>
    <r>
      <rPr>
        <b/>
        <sz val="11"/>
        <color theme="1"/>
        <rFont val="Calibri"/>
        <family val="2"/>
        <charset val="238"/>
        <scheme val="minor"/>
      </rPr>
      <t xml:space="preserve">Dodávateľ: </t>
    </r>
    <r>
      <rPr>
        <sz val="11"/>
        <color theme="1"/>
        <rFont val="Calibri"/>
        <family val="2"/>
        <charset val="238"/>
        <scheme val="minor"/>
      </rPr>
      <t>( názov, adresa sídla/miesta podnikania, IČO )</t>
    </r>
  </si>
  <si>
    <t>Vertical Cable Manager for NetShelter SX 600 mm Wide 42U (Qty 2)</t>
  </si>
  <si>
    <t>Céliane - 067377 - Predkonektorovaná zásuvka HDMI v 1.4</t>
  </si>
  <si>
    <t>Vruty 5 x 50</t>
  </si>
  <si>
    <t>Rozvádzač ECT-24NO nad omietku</t>
  </si>
  <si>
    <t>FR-363 3P 63A modulárny vypínač</t>
  </si>
  <si>
    <t>CYA 16</t>
  </si>
  <si>
    <t>AE30PW ekonom. monta. pristr. kr. na povrch</t>
  </si>
  <si>
    <t>Delock 19" Panel pre organizáciu káblov</t>
  </si>
  <si>
    <t>Kopos podložka prístrojová 1-násobná biela</t>
  </si>
  <si>
    <t>Kopos podložka prístrojová 2-násobná biela</t>
  </si>
  <si>
    <t>Kopos podložka prístrojová 3-násobná biela</t>
  </si>
  <si>
    <t>Doprava materiálu</t>
  </si>
  <si>
    <t>Cyky J 3 x 4</t>
  </si>
  <si>
    <t>Kábel FTP Cat.5E PE 305m/box SXKD-5E-FTP-PE, drôt (SOLARIX)</t>
  </si>
  <si>
    <t>CYKY-J 3 x 2,5</t>
  </si>
  <si>
    <t>TEM ekon.  RAM2 horiz.</t>
  </si>
  <si>
    <t>TEM ekonomik ZAS1</t>
  </si>
  <si>
    <t>Digitus Patch Panel, CAT5E, tienený, 24 x 8P8C LSA, 1U</t>
  </si>
  <si>
    <t>Fischer FI10 hmoždinka SX 10</t>
  </si>
  <si>
    <t>CYKY-J 3 x 1,5</t>
  </si>
  <si>
    <t>Kábeláž</t>
  </si>
  <si>
    <t>Osadenie krabíc</t>
  </si>
  <si>
    <t>Vŕtanie dier stropom betón FI 100/250</t>
  </si>
  <si>
    <t>Vŕtanie dier stropom betón FI 50/100</t>
  </si>
  <si>
    <t>Montáž zásuviek RJ45</t>
  </si>
  <si>
    <t>Montáž káblových vývodov doska Patch panel</t>
  </si>
  <si>
    <t xml:space="preserve">Montáž rozvádzača </t>
  </si>
  <si>
    <t xml:space="preserve">Dodatkové pospojovanie </t>
  </si>
  <si>
    <t>Revízia</t>
  </si>
  <si>
    <t>Test káblového spojenia RJ_patch</t>
  </si>
  <si>
    <t>Prepojenie k jestvujúcej sústave IT</t>
  </si>
  <si>
    <t>TEX ZAP 4,8 x 25 Zn</t>
  </si>
  <si>
    <t>KIWA prepet ochrana 3+1 m 280 V/12,5kA</t>
  </si>
  <si>
    <t>RCB + MCB 16A B prúdový chránič</t>
  </si>
  <si>
    <t>TEM ekonomik RJ11</t>
  </si>
  <si>
    <t>Ekonomik  RJ-45 2 výstupová</t>
  </si>
  <si>
    <t>Ekonomik RJ45 1 výstupová</t>
  </si>
  <si>
    <t>Ekonomik RAM3</t>
  </si>
  <si>
    <t>Montáž zásuviek 230 V</t>
  </si>
  <si>
    <t>19" rozvodný panel 1U, 7x220 V napájací kábel s koncovkou IEC 16A</t>
  </si>
  <si>
    <t xml:space="preserve">MJ/ks/súbor </t>
  </si>
  <si>
    <t xml:space="preserve">APC NetShelter SDTX 4 Post Open Frame Rack 44U Square Holes </t>
  </si>
  <si>
    <t>Rekonštrukcia štrutúrovanej kabeláže v budove mestského úradu Šaštín-Stráže</t>
  </si>
  <si>
    <t>Ostatný pomocný materiál</t>
  </si>
  <si>
    <t xml:space="preserve">HDMI kábel 15 m prepojovací </t>
  </si>
  <si>
    <t>MMCS 30 x 25 plastový káblový žľab 2 m</t>
  </si>
  <si>
    <t>Kopos žľab káblový PK 110 x 70 HD</t>
  </si>
  <si>
    <t>RCB + MCB 10A B prúdový chránič</t>
  </si>
  <si>
    <t>Krabica listová KP PK HB 71 x75 x 60 mm pre žľab</t>
  </si>
  <si>
    <t>Kopos kryt žľabu HB LHD CC spojovací biely</t>
  </si>
  <si>
    <t>Kopos kryt žľabu HB LHD CC koncový biely</t>
  </si>
  <si>
    <t>Kopos kryt žľabu HB LHD CC odbočný biely</t>
  </si>
  <si>
    <t>Kopos kryt žľabu HB LHD CC roh vnútorný</t>
  </si>
  <si>
    <t>Kopos kryt žľabu PK 110 x 70 spojovací biely</t>
  </si>
  <si>
    <t>Montáž žľabov</t>
  </si>
  <si>
    <t>Ostatné prierezy zdvihom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</si>
</sst>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0" xfId="0" applyFont="1" applyBorder="1"/>
    <xf numFmtId="1" fontId="2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2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wrapText="1"/>
    </xf>
    <xf numFmtId="0" fontId="4" fillId="2" borderId="1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tabSelected="1" topLeftCell="A49" zoomScaleNormal="100" workbookViewId="0">
      <selection activeCell="E56" sqref="E56"/>
    </sheetView>
  </sheetViews>
  <sheetFormatPr defaultRowHeight="14.4"/>
  <cols>
    <col min="1" max="1" width="27.5546875" customWidth="1"/>
    <col min="2" max="2" width="3.33203125" hidden="1" customWidth="1"/>
    <col min="3" max="3" width="37.44140625" customWidth="1"/>
    <col min="4" max="4" width="14.6640625" customWidth="1"/>
    <col min="5" max="5" width="14.44140625" customWidth="1"/>
    <col min="6" max="6" width="15.6640625" customWidth="1"/>
    <col min="7" max="7" width="14.88671875" customWidth="1"/>
    <col min="8" max="8" width="14.6640625" customWidth="1"/>
  </cols>
  <sheetData>
    <row r="1" spans="1:8" ht="47.25" customHeight="1" thickBot="1">
      <c r="A1" s="15" t="s">
        <v>53</v>
      </c>
      <c r="B1" s="1"/>
      <c r="C1" s="7"/>
      <c r="D1" s="7"/>
      <c r="E1" s="6"/>
    </row>
    <row r="2" spans="1:8" ht="24.75" customHeight="1" thickBot="1">
      <c r="A2" s="32"/>
      <c r="B2" s="32"/>
      <c r="C2" s="32"/>
    </row>
    <row r="3" spans="1:8" ht="15" hidden="1" thickBot="1"/>
    <row r="4" spans="1:8" ht="37.5" customHeight="1" thickBot="1">
      <c r="A4" s="40" t="s">
        <v>9</v>
      </c>
      <c r="B4" s="41"/>
      <c r="C4" s="19" t="s">
        <v>8</v>
      </c>
      <c r="D4" s="10" t="s">
        <v>7</v>
      </c>
      <c r="E4" s="10" t="s">
        <v>51</v>
      </c>
      <c r="F4" s="10" t="s">
        <v>0</v>
      </c>
      <c r="G4" s="10" t="s">
        <v>1</v>
      </c>
      <c r="H4" s="10" t="s">
        <v>2</v>
      </c>
    </row>
    <row r="5" spans="1:8" ht="31.5" customHeight="1">
      <c r="A5" s="42">
        <v>1</v>
      </c>
      <c r="B5" s="43"/>
      <c r="C5" s="14" t="s">
        <v>52</v>
      </c>
      <c r="D5" s="26">
        <v>0</v>
      </c>
      <c r="E5" s="27">
        <v>1</v>
      </c>
      <c r="F5" s="22">
        <f t="shared" ref="F5:F13" si="0">D5*E5</f>
        <v>0</v>
      </c>
      <c r="G5" s="22">
        <f t="shared" ref="G5:G13" si="1">F5*20%</f>
        <v>0</v>
      </c>
      <c r="H5" s="23">
        <f t="shared" ref="H5:H13" si="2">F5*1.2</f>
        <v>0</v>
      </c>
    </row>
    <row r="6" spans="1:8" ht="33" customHeight="1">
      <c r="A6" s="33">
        <v>2</v>
      </c>
      <c r="B6" s="34"/>
      <c r="C6" s="11" t="s">
        <v>18</v>
      </c>
      <c r="D6" s="26">
        <v>0</v>
      </c>
      <c r="E6" s="16">
        <v>4</v>
      </c>
      <c r="F6" s="24">
        <f t="shared" si="0"/>
        <v>0</v>
      </c>
      <c r="G6" s="24">
        <f t="shared" si="1"/>
        <v>0</v>
      </c>
      <c r="H6" s="25">
        <f t="shared" si="2"/>
        <v>0</v>
      </c>
    </row>
    <row r="7" spans="1:8" ht="33.75" customHeight="1">
      <c r="A7" s="33">
        <v>3</v>
      </c>
      <c r="B7" s="34"/>
      <c r="C7" s="11" t="s">
        <v>11</v>
      </c>
      <c r="D7" s="26">
        <v>0</v>
      </c>
      <c r="E7" s="16">
        <v>2</v>
      </c>
      <c r="F7" s="24">
        <f t="shared" si="0"/>
        <v>0</v>
      </c>
      <c r="G7" s="24">
        <f t="shared" si="1"/>
        <v>0</v>
      </c>
      <c r="H7" s="25">
        <f t="shared" si="2"/>
        <v>0</v>
      </c>
    </row>
    <row r="8" spans="1:8" ht="33.75" customHeight="1">
      <c r="A8" s="33">
        <v>4</v>
      </c>
      <c r="B8" s="34"/>
      <c r="C8" s="11" t="s">
        <v>28</v>
      </c>
      <c r="D8" s="26">
        <v>0</v>
      </c>
      <c r="E8" s="16">
        <v>5</v>
      </c>
      <c r="F8" s="24">
        <f t="shared" si="0"/>
        <v>0</v>
      </c>
      <c r="G8" s="24">
        <f t="shared" si="1"/>
        <v>0</v>
      </c>
      <c r="H8" s="25">
        <f t="shared" si="2"/>
        <v>0</v>
      </c>
    </row>
    <row r="9" spans="1:8" ht="33.75" customHeight="1">
      <c r="A9" s="8">
        <v>5</v>
      </c>
      <c r="B9" s="9"/>
      <c r="C9" s="11" t="s">
        <v>50</v>
      </c>
      <c r="D9" s="26">
        <v>0</v>
      </c>
      <c r="E9" s="16">
        <v>1</v>
      </c>
      <c r="F9" s="24">
        <f t="shared" si="0"/>
        <v>0</v>
      </c>
      <c r="G9" s="24">
        <f t="shared" si="1"/>
        <v>0</v>
      </c>
      <c r="H9" s="25">
        <f t="shared" si="2"/>
        <v>0</v>
      </c>
    </row>
    <row r="10" spans="1:8" ht="33.75" customHeight="1">
      <c r="A10" s="33">
        <v>6</v>
      </c>
      <c r="B10" s="34"/>
      <c r="C10" s="11" t="s">
        <v>55</v>
      </c>
      <c r="D10" s="26">
        <v>0</v>
      </c>
      <c r="E10" s="16">
        <v>3</v>
      </c>
      <c r="F10" s="24">
        <f t="shared" si="0"/>
        <v>0</v>
      </c>
      <c r="G10" s="24">
        <f t="shared" si="1"/>
        <v>0</v>
      </c>
      <c r="H10" s="25">
        <f t="shared" si="2"/>
        <v>0</v>
      </c>
    </row>
    <row r="11" spans="1:8" ht="32.25" customHeight="1">
      <c r="A11" s="33">
        <v>7</v>
      </c>
      <c r="B11" s="34"/>
      <c r="C11" s="11" t="s">
        <v>12</v>
      </c>
      <c r="D11" s="26">
        <v>0</v>
      </c>
      <c r="E11" s="16">
        <v>6</v>
      </c>
      <c r="F11" s="24">
        <f>D11*E11</f>
        <v>0</v>
      </c>
      <c r="G11" s="24">
        <f t="shared" si="1"/>
        <v>0</v>
      </c>
      <c r="H11" s="25">
        <f t="shared" si="2"/>
        <v>0</v>
      </c>
    </row>
    <row r="12" spans="1:8" ht="30" customHeight="1">
      <c r="A12" s="33">
        <v>8</v>
      </c>
      <c r="B12" s="34"/>
      <c r="C12" s="11" t="s">
        <v>13</v>
      </c>
      <c r="D12" s="26">
        <v>0</v>
      </c>
      <c r="E12" s="28">
        <v>2000</v>
      </c>
      <c r="F12" s="24">
        <f t="shared" si="0"/>
        <v>0</v>
      </c>
      <c r="G12" s="24">
        <f t="shared" si="1"/>
        <v>0</v>
      </c>
      <c r="H12" s="25">
        <f t="shared" si="2"/>
        <v>0</v>
      </c>
    </row>
    <row r="13" spans="1:8" ht="33" customHeight="1">
      <c r="A13" s="33">
        <v>9</v>
      </c>
      <c r="B13" s="34"/>
      <c r="C13" s="11" t="s">
        <v>29</v>
      </c>
      <c r="D13" s="26">
        <v>0</v>
      </c>
      <c r="E13" s="28">
        <v>2000</v>
      </c>
      <c r="F13" s="24">
        <f t="shared" si="0"/>
        <v>0</v>
      </c>
      <c r="G13" s="24">
        <f t="shared" si="1"/>
        <v>0</v>
      </c>
      <c r="H13" s="25">
        <f t="shared" si="2"/>
        <v>0</v>
      </c>
    </row>
    <row r="14" spans="1:8" ht="30" customHeight="1">
      <c r="A14" s="33">
        <v>10</v>
      </c>
      <c r="B14" s="34"/>
      <c r="C14" s="11" t="s">
        <v>57</v>
      </c>
      <c r="D14" s="26">
        <v>0</v>
      </c>
      <c r="E14" s="28">
        <v>180</v>
      </c>
      <c r="F14" s="24">
        <f>D14*E14</f>
        <v>0</v>
      </c>
      <c r="G14" s="24">
        <f t="shared" ref="G14:G17" si="3">F14*20%</f>
        <v>0</v>
      </c>
      <c r="H14" s="25">
        <f t="shared" ref="H14:H17" si="4">F14*1.2</f>
        <v>0</v>
      </c>
    </row>
    <row r="15" spans="1:8" ht="39" customHeight="1">
      <c r="A15" s="33">
        <v>11</v>
      </c>
      <c r="B15" s="34"/>
      <c r="C15" s="11" t="s">
        <v>56</v>
      </c>
      <c r="D15" s="26">
        <v>0</v>
      </c>
      <c r="E15" s="16">
        <v>20</v>
      </c>
      <c r="F15" s="24">
        <f t="shared" ref="F15" si="5">D15*E15</f>
        <v>0</v>
      </c>
      <c r="G15" s="24">
        <f t="shared" ref="G15" si="6">F15*20%</f>
        <v>0</v>
      </c>
      <c r="H15" s="25">
        <f t="shared" ref="H15" si="7">F15*1.2</f>
        <v>0</v>
      </c>
    </row>
    <row r="16" spans="1:8" ht="37.5" customHeight="1">
      <c r="A16" s="33">
        <v>12</v>
      </c>
      <c r="B16" s="34"/>
      <c r="C16" s="11" t="s">
        <v>17</v>
      </c>
      <c r="D16" s="26">
        <v>0</v>
      </c>
      <c r="E16" s="16">
        <v>6</v>
      </c>
      <c r="F16" s="24">
        <f t="shared" ref="F16:F17" si="8">D16*E16</f>
        <v>0</v>
      </c>
      <c r="G16" s="24">
        <f t="shared" si="3"/>
        <v>0</v>
      </c>
      <c r="H16" s="25">
        <f t="shared" si="4"/>
        <v>0</v>
      </c>
    </row>
    <row r="17" spans="1:8" ht="36" customHeight="1">
      <c r="A17" s="33">
        <v>13</v>
      </c>
      <c r="B17" s="34"/>
      <c r="C17" s="11" t="s">
        <v>14</v>
      </c>
      <c r="D17" s="26">
        <v>0</v>
      </c>
      <c r="E17" s="16">
        <v>1</v>
      </c>
      <c r="F17" s="24">
        <f t="shared" si="8"/>
        <v>0</v>
      </c>
      <c r="G17" s="24">
        <f t="shared" si="3"/>
        <v>0</v>
      </c>
      <c r="H17" s="25">
        <f t="shared" si="4"/>
        <v>0</v>
      </c>
    </row>
    <row r="18" spans="1:8" ht="39" customHeight="1">
      <c r="A18" s="33">
        <v>14</v>
      </c>
      <c r="B18" s="34"/>
      <c r="C18" s="11" t="s">
        <v>15</v>
      </c>
      <c r="D18" s="26">
        <v>0</v>
      </c>
      <c r="E18" s="16">
        <v>1</v>
      </c>
      <c r="F18" s="24">
        <f t="shared" ref="F18:F19" si="9">D18*E18</f>
        <v>0</v>
      </c>
      <c r="G18" s="24">
        <f t="shared" ref="G18:G19" si="10">F18*20%</f>
        <v>0</v>
      </c>
      <c r="H18" s="25">
        <f t="shared" ref="H18:H19" si="11">F18*1.2</f>
        <v>0</v>
      </c>
    </row>
    <row r="19" spans="1:8" ht="39" customHeight="1">
      <c r="A19" s="33">
        <v>15</v>
      </c>
      <c r="B19" s="34"/>
      <c r="C19" s="11" t="s">
        <v>58</v>
      </c>
      <c r="D19" s="26">
        <v>0</v>
      </c>
      <c r="E19" s="16">
        <v>2</v>
      </c>
      <c r="F19" s="24">
        <f t="shared" si="9"/>
        <v>0</v>
      </c>
      <c r="G19" s="24">
        <f t="shared" si="10"/>
        <v>0</v>
      </c>
      <c r="H19" s="25">
        <f t="shared" si="11"/>
        <v>0</v>
      </c>
    </row>
    <row r="20" spans="1:8" ht="39" customHeight="1">
      <c r="A20" s="4">
        <v>16</v>
      </c>
      <c r="B20" s="5"/>
      <c r="C20" s="11" t="s">
        <v>44</v>
      </c>
      <c r="D20" s="26">
        <v>0</v>
      </c>
      <c r="E20" s="16">
        <v>6</v>
      </c>
      <c r="F20" s="24">
        <v>0</v>
      </c>
      <c r="G20" s="24">
        <v>0</v>
      </c>
      <c r="H20" s="25">
        <v>0</v>
      </c>
    </row>
    <row r="21" spans="1:8" ht="39" customHeight="1">
      <c r="A21" s="4">
        <v>17</v>
      </c>
      <c r="B21" s="5"/>
      <c r="C21" s="11" t="s">
        <v>43</v>
      </c>
      <c r="D21" s="26">
        <v>0</v>
      </c>
      <c r="E21" s="16">
        <v>1</v>
      </c>
      <c r="F21" s="24">
        <v>0</v>
      </c>
      <c r="G21" s="24">
        <v>0</v>
      </c>
      <c r="H21" s="25">
        <v>0</v>
      </c>
    </row>
    <row r="22" spans="1:8" ht="39" customHeight="1">
      <c r="A22" s="4">
        <v>18</v>
      </c>
      <c r="B22" s="5"/>
      <c r="C22" s="11" t="s">
        <v>16</v>
      </c>
      <c r="D22" s="26">
        <v>0</v>
      </c>
      <c r="E22" s="16">
        <v>69</v>
      </c>
      <c r="F22" s="24">
        <v>0</v>
      </c>
      <c r="G22" s="24">
        <v>0</v>
      </c>
      <c r="H22" s="25">
        <v>0</v>
      </c>
    </row>
    <row r="23" spans="1:8" ht="39" customHeight="1">
      <c r="A23" s="33">
        <v>19</v>
      </c>
      <c r="B23" s="34"/>
      <c r="C23" s="11" t="s">
        <v>27</v>
      </c>
      <c r="D23" s="26">
        <v>0</v>
      </c>
      <c r="E23" s="16">
        <v>11</v>
      </c>
      <c r="F23" s="24">
        <f>D23*E23</f>
        <v>0</v>
      </c>
      <c r="G23" s="24">
        <f>F23*20%</f>
        <v>0</v>
      </c>
      <c r="H23" s="25">
        <f>F23*1.2</f>
        <v>0</v>
      </c>
    </row>
    <row r="24" spans="1:8" ht="39" customHeight="1">
      <c r="A24" s="4">
        <v>20</v>
      </c>
      <c r="B24" s="5"/>
      <c r="C24" s="16" t="s">
        <v>47</v>
      </c>
      <c r="D24" s="26">
        <v>0</v>
      </c>
      <c r="E24" s="16">
        <v>2</v>
      </c>
      <c r="F24" s="24">
        <f t="shared" ref="F24:F52" si="12">D24*E24</f>
        <v>0</v>
      </c>
      <c r="G24" s="24">
        <f t="shared" ref="G24:G57" si="13">F24*20%</f>
        <v>0</v>
      </c>
      <c r="H24" s="25">
        <f t="shared" ref="H24:H29" si="14">F24*1.2</f>
        <v>0</v>
      </c>
    </row>
    <row r="25" spans="1:8" ht="39" customHeight="1">
      <c r="A25" s="4">
        <v>21</v>
      </c>
      <c r="B25" s="5"/>
      <c r="C25" s="11" t="s">
        <v>46</v>
      </c>
      <c r="D25" s="26">
        <v>0</v>
      </c>
      <c r="E25" s="16">
        <v>105</v>
      </c>
      <c r="F25" s="24">
        <f t="shared" si="12"/>
        <v>0</v>
      </c>
      <c r="G25" s="24">
        <f t="shared" si="13"/>
        <v>0</v>
      </c>
      <c r="H25" s="25">
        <f t="shared" si="14"/>
        <v>0</v>
      </c>
    </row>
    <row r="26" spans="1:8" ht="39" customHeight="1">
      <c r="A26" s="4">
        <v>22</v>
      </c>
      <c r="B26" s="5"/>
      <c r="C26" s="31" t="s">
        <v>45</v>
      </c>
      <c r="D26" s="26">
        <v>0</v>
      </c>
      <c r="E26" s="16">
        <v>2</v>
      </c>
      <c r="F26" s="24">
        <f t="shared" si="12"/>
        <v>0</v>
      </c>
      <c r="G26" s="24">
        <f t="shared" si="13"/>
        <v>0</v>
      </c>
      <c r="H26" s="25">
        <f t="shared" si="14"/>
        <v>0</v>
      </c>
    </row>
    <row r="27" spans="1:8" ht="39" customHeight="1">
      <c r="A27" s="4">
        <v>23</v>
      </c>
      <c r="B27" s="5"/>
      <c r="C27" s="31" t="s">
        <v>26</v>
      </c>
      <c r="D27" s="26">
        <v>0</v>
      </c>
      <c r="E27" s="16">
        <v>2</v>
      </c>
      <c r="F27" s="24">
        <f>D27*E27</f>
        <v>0</v>
      </c>
      <c r="G27" s="24">
        <f t="shared" si="13"/>
        <v>0</v>
      </c>
      <c r="H27" s="25">
        <f t="shared" si="14"/>
        <v>0</v>
      </c>
    </row>
    <row r="28" spans="1:8" ht="39" customHeight="1">
      <c r="A28" s="4">
        <v>24</v>
      </c>
      <c r="B28" s="5"/>
      <c r="C28" s="31" t="s">
        <v>48</v>
      </c>
      <c r="D28" s="26">
        <v>0</v>
      </c>
      <c r="E28" s="16">
        <v>2</v>
      </c>
      <c r="F28" s="24">
        <f t="shared" si="12"/>
        <v>0</v>
      </c>
      <c r="G28" s="24">
        <f t="shared" si="13"/>
        <v>0</v>
      </c>
      <c r="H28" s="25">
        <f t="shared" si="14"/>
        <v>0</v>
      </c>
    </row>
    <row r="29" spans="1:8" ht="39" customHeight="1">
      <c r="A29" s="4">
        <v>25</v>
      </c>
      <c r="B29" s="5"/>
      <c r="C29" s="11" t="s">
        <v>25</v>
      </c>
      <c r="D29" s="26">
        <v>0</v>
      </c>
      <c r="E29" s="16">
        <v>100</v>
      </c>
      <c r="F29" s="24">
        <f t="shared" si="12"/>
        <v>0</v>
      </c>
      <c r="G29" s="24">
        <f t="shared" si="13"/>
        <v>0</v>
      </c>
      <c r="H29" s="25">
        <f t="shared" si="14"/>
        <v>0</v>
      </c>
    </row>
    <row r="30" spans="1:8" ht="36.75" customHeight="1">
      <c r="A30" s="33">
        <v>26</v>
      </c>
      <c r="B30" s="34"/>
      <c r="C30" s="11" t="s">
        <v>24</v>
      </c>
      <c r="D30" s="26">
        <v>0</v>
      </c>
      <c r="E30" s="28">
        <v>2990</v>
      </c>
      <c r="F30" s="24">
        <f t="shared" si="12"/>
        <v>0</v>
      </c>
      <c r="G30" s="24">
        <f t="shared" si="13"/>
        <v>0</v>
      </c>
      <c r="H30" s="25">
        <f>F30*1.2</f>
        <v>0</v>
      </c>
    </row>
    <row r="31" spans="1:8" ht="36.75" customHeight="1">
      <c r="A31" s="12">
        <v>27</v>
      </c>
      <c r="B31" s="13"/>
      <c r="C31" s="11" t="s">
        <v>42</v>
      </c>
      <c r="D31" s="26">
        <v>0</v>
      </c>
      <c r="E31" s="18">
        <v>1</v>
      </c>
      <c r="F31" s="24">
        <f t="shared" si="12"/>
        <v>0</v>
      </c>
      <c r="G31" s="24">
        <f t="shared" si="13"/>
        <v>0</v>
      </c>
      <c r="H31" s="25">
        <f>F31*1.2</f>
        <v>0</v>
      </c>
    </row>
    <row r="32" spans="1:8" ht="36.75" customHeight="1">
      <c r="A32" s="12">
        <v>28</v>
      </c>
      <c r="B32" s="13"/>
      <c r="C32" s="11" t="s">
        <v>59</v>
      </c>
      <c r="D32" s="26">
        <v>0</v>
      </c>
      <c r="E32" s="18">
        <v>120</v>
      </c>
      <c r="F32" s="24">
        <f t="shared" si="12"/>
        <v>0</v>
      </c>
      <c r="G32" s="24">
        <f t="shared" si="13"/>
        <v>0</v>
      </c>
      <c r="H32" s="25">
        <f t="shared" ref="H32:H57" si="15">F32*1.2</f>
        <v>0</v>
      </c>
    </row>
    <row r="33" spans="1:8" ht="36.75" customHeight="1">
      <c r="A33" s="12">
        <v>29</v>
      </c>
      <c r="B33" s="13"/>
      <c r="C33" s="11" t="s">
        <v>60</v>
      </c>
      <c r="D33" s="26">
        <v>0</v>
      </c>
      <c r="E33" s="18">
        <v>20</v>
      </c>
      <c r="F33" s="24">
        <f t="shared" si="12"/>
        <v>0</v>
      </c>
      <c r="G33" s="24">
        <f t="shared" si="13"/>
        <v>0</v>
      </c>
      <c r="H33" s="25">
        <f t="shared" si="15"/>
        <v>0</v>
      </c>
    </row>
    <row r="34" spans="1:8" ht="36.75" customHeight="1">
      <c r="A34" s="12">
        <v>30</v>
      </c>
      <c r="B34" s="13"/>
      <c r="C34" s="11" t="s">
        <v>61</v>
      </c>
      <c r="D34" s="26">
        <v>0</v>
      </c>
      <c r="E34" s="18">
        <v>40</v>
      </c>
      <c r="F34" s="24">
        <f t="shared" si="12"/>
        <v>0</v>
      </c>
      <c r="G34" s="24">
        <f t="shared" si="13"/>
        <v>0</v>
      </c>
      <c r="H34" s="25">
        <f t="shared" si="15"/>
        <v>0</v>
      </c>
    </row>
    <row r="35" spans="1:8" ht="36.75" customHeight="1">
      <c r="A35" s="12">
        <v>31</v>
      </c>
      <c r="B35" s="13"/>
      <c r="C35" s="11" t="s">
        <v>62</v>
      </c>
      <c r="D35" s="26">
        <v>0</v>
      </c>
      <c r="E35" s="18">
        <v>20</v>
      </c>
      <c r="F35" s="24">
        <f t="shared" si="12"/>
        <v>0</v>
      </c>
      <c r="G35" s="24">
        <f t="shared" si="13"/>
        <v>0</v>
      </c>
      <c r="H35" s="25">
        <f t="shared" si="15"/>
        <v>0</v>
      </c>
    </row>
    <row r="36" spans="1:8" ht="36.75" customHeight="1">
      <c r="A36" s="12">
        <v>32</v>
      </c>
      <c r="B36" s="13"/>
      <c r="C36" s="11" t="s">
        <v>63</v>
      </c>
      <c r="D36" s="26">
        <v>0</v>
      </c>
      <c r="E36" s="18">
        <v>15</v>
      </c>
      <c r="F36" s="24">
        <f t="shared" si="12"/>
        <v>0</v>
      </c>
      <c r="G36" s="24">
        <f t="shared" si="13"/>
        <v>0</v>
      </c>
      <c r="H36" s="25">
        <f t="shared" si="15"/>
        <v>0</v>
      </c>
    </row>
    <row r="37" spans="1:8" ht="36.75" customHeight="1">
      <c r="A37" s="12">
        <v>33</v>
      </c>
      <c r="B37" s="13"/>
      <c r="C37" s="11" t="s">
        <v>64</v>
      </c>
      <c r="D37" s="26">
        <v>0</v>
      </c>
      <c r="E37" s="18">
        <v>20</v>
      </c>
      <c r="F37" s="24">
        <f t="shared" si="12"/>
        <v>0</v>
      </c>
      <c r="G37" s="24">
        <f t="shared" si="13"/>
        <v>0</v>
      </c>
      <c r="H37" s="25">
        <f t="shared" si="15"/>
        <v>0</v>
      </c>
    </row>
    <row r="38" spans="1:8" ht="36.75" customHeight="1">
      <c r="A38" s="12">
        <v>34</v>
      </c>
      <c r="B38" s="13"/>
      <c r="C38" s="11" t="s">
        <v>19</v>
      </c>
      <c r="D38" s="26">
        <v>0</v>
      </c>
      <c r="E38" s="18">
        <v>10</v>
      </c>
      <c r="F38" s="24">
        <f t="shared" si="12"/>
        <v>0</v>
      </c>
      <c r="G38" s="24">
        <f t="shared" si="13"/>
        <v>0</v>
      </c>
      <c r="H38" s="25">
        <f t="shared" si="15"/>
        <v>0</v>
      </c>
    </row>
    <row r="39" spans="1:8" ht="36.75" customHeight="1">
      <c r="A39" s="12">
        <v>35</v>
      </c>
      <c r="B39" s="13"/>
      <c r="C39" s="11" t="s">
        <v>20</v>
      </c>
      <c r="D39" s="26">
        <v>0</v>
      </c>
      <c r="E39" s="18">
        <v>50</v>
      </c>
      <c r="F39" s="24">
        <f t="shared" si="12"/>
        <v>0</v>
      </c>
      <c r="G39" s="24">
        <f t="shared" si="13"/>
        <v>0</v>
      </c>
      <c r="H39" s="25">
        <f t="shared" si="15"/>
        <v>0</v>
      </c>
    </row>
    <row r="40" spans="1:8" ht="36.75" customHeight="1">
      <c r="A40" s="12">
        <v>36</v>
      </c>
      <c r="B40" s="13"/>
      <c r="C40" s="11" t="s">
        <v>21</v>
      </c>
      <c r="D40" s="26">
        <v>0</v>
      </c>
      <c r="E40" s="18">
        <v>10</v>
      </c>
      <c r="F40" s="24">
        <f t="shared" si="12"/>
        <v>0</v>
      </c>
      <c r="G40" s="24">
        <f t="shared" si="13"/>
        <v>0</v>
      </c>
      <c r="H40" s="25">
        <f t="shared" si="15"/>
        <v>0</v>
      </c>
    </row>
    <row r="41" spans="1:8" ht="36.75" customHeight="1">
      <c r="A41" s="12">
        <v>37</v>
      </c>
      <c r="B41" s="13"/>
      <c r="C41" s="17" t="s">
        <v>30</v>
      </c>
      <c r="D41" s="26">
        <v>0</v>
      </c>
      <c r="E41" s="18">
        <v>100</v>
      </c>
      <c r="F41" s="24">
        <f t="shared" si="12"/>
        <v>0</v>
      </c>
      <c r="G41" s="24">
        <f t="shared" si="13"/>
        <v>0</v>
      </c>
      <c r="H41" s="25">
        <f t="shared" si="15"/>
        <v>0</v>
      </c>
    </row>
    <row r="42" spans="1:8" ht="36.75" customHeight="1">
      <c r="A42" s="12">
        <v>38</v>
      </c>
      <c r="B42" s="13"/>
      <c r="C42" s="17" t="s">
        <v>22</v>
      </c>
      <c r="D42" s="26">
        <v>0</v>
      </c>
      <c r="E42" s="18">
        <v>1</v>
      </c>
      <c r="F42" s="24">
        <f t="shared" si="12"/>
        <v>0</v>
      </c>
      <c r="G42" s="24">
        <f t="shared" si="13"/>
        <v>0</v>
      </c>
      <c r="H42" s="25">
        <f t="shared" si="15"/>
        <v>0</v>
      </c>
    </row>
    <row r="43" spans="1:8" ht="36.75" customHeight="1">
      <c r="A43" s="12">
        <v>39</v>
      </c>
      <c r="B43" s="13"/>
      <c r="C43" s="30" t="s">
        <v>54</v>
      </c>
      <c r="D43" s="26">
        <v>0</v>
      </c>
      <c r="E43" s="18">
        <v>1</v>
      </c>
      <c r="F43" s="24">
        <f t="shared" si="12"/>
        <v>0</v>
      </c>
      <c r="G43" s="24">
        <f t="shared" si="13"/>
        <v>0</v>
      </c>
      <c r="H43" s="25">
        <f t="shared" si="15"/>
        <v>0</v>
      </c>
    </row>
    <row r="44" spans="1:8" ht="36.75" customHeight="1">
      <c r="A44" s="12">
        <v>40</v>
      </c>
      <c r="B44" s="13"/>
      <c r="C44" s="17" t="s">
        <v>23</v>
      </c>
      <c r="D44" s="26">
        <v>0</v>
      </c>
      <c r="E44" s="18">
        <v>66</v>
      </c>
      <c r="F44" s="24">
        <f>D44*E44</f>
        <v>0</v>
      </c>
      <c r="G44" s="24">
        <f t="shared" si="13"/>
        <v>0</v>
      </c>
      <c r="H44" s="25">
        <f t="shared" si="15"/>
        <v>0</v>
      </c>
    </row>
    <row r="45" spans="1:8" ht="36.75" customHeight="1">
      <c r="A45" s="12">
        <v>41</v>
      </c>
      <c r="B45" s="13"/>
      <c r="C45" s="17" t="s">
        <v>65</v>
      </c>
      <c r="D45" s="26">
        <v>0</v>
      </c>
      <c r="E45" s="18">
        <v>200</v>
      </c>
      <c r="F45" s="24">
        <f>D45*E45</f>
        <v>0</v>
      </c>
      <c r="G45" s="24">
        <f t="shared" si="13"/>
        <v>0</v>
      </c>
      <c r="H45" s="25">
        <f t="shared" si="15"/>
        <v>0</v>
      </c>
    </row>
    <row r="46" spans="1:8" ht="36.75" customHeight="1">
      <c r="A46" s="12">
        <v>42</v>
      </c>
      <c r="B46" s="13"/>
      <c r="C46" s="17" t="s">
        <v>31</v>
      </c>
      <c r="D46" s="26">
        <v>0</v>
      </c>
      <c r="E46" s="29">
        <v>3125</v>
      </c>
      <c r="F46" s="24">
        <f t="shared" si="12"/>
        <v>0</v>
      </c>
      <c r="G46" s="24">
        <f t="shared" si="13"/>
        <v>0</v>
      </c>
      <c r="H46" s="25">
        <f t="shared" si="15"/>
        <v>0</v>
      </c>
    </row>
    <row r="47" spans="1:8" ht="36.75" customHeight="1">
      <c r="A47" s="12">
        <v>43</v>
      </c>
      <c r="B47" s="13"/>
      <c r="C47" s="17" t="s">
        <v>32</v>
      </c>
      <c r="D47" s="26">
        <v>0</v>
      </c>
      <c r="E47" s="18">
        <v>110</v>
      </c>
      <c r="F47" s="24">
        <f t="shared" si="12"/>
        <v>0</v>
      </c>
      <c r="G47" s="24">
        <f t="shared" si="13"/>
        <v>0</v>
      </c>
      <c r="H47" s="25">
        <f>F46*1.2</f>
        <v>0</v>
      </c>
    </row>
    <row r="48" spans="1:8" ht="36.75" customHeight="1">
      <c r="A48" s="12">
        <v>44</v>
      </c>
      <c r="B48" s="13"/>
      <c r="C48" s="17" t="s">
        <v>33</v>
      </c>
      <c r="D48" s="26">
        <v>0</v>
      </c>
      <c r="E48" s="18">
        <v>10</v>
      </c>
      <c r="F48" s="24">
        <f t="shared" si="12"/>
        <v>0</v>
      </c>
      <c r="G48" s="24">
        <f t="shared" si="13"/>
        <v>0</v>
      </c>
      <c r="H48" s="25">
        <f t="shared" ref="H48:H52" si="16">F47*1.2</f>
        <v>0</v>
      </c>
    </row>
    <row r="49" spans="1:8" ht="36.75" customHeight="1">
      <c r="A49" s="12">
        <v>45</v>
      </c>
      <c r="B49" s="13"/>
      <c r="C49" s="17" t="s">
        <v>34</v>
      </c>
      <c r="D49" s="26">
        <v>0</v>
      </c>
      <c r="E49" s="18">
        <v>10</v>
      </c>
      <c r="F49" s="24">
        <f t="shared" si="12"/>
        <v>0</v>
      </c>
      <c r="G49" s="24">
        <f t="shared" si="13"/>
        <v>0</v>
      </c>
      <c r="H49" s="25">
        <f t="shared" si="16"/>
        <v>0</v>
      </c>
    </row>
    <row r="50" spans="1:8" ht="36.75" customHeight="1">
      <c r="A50" s="12">
        <v>46</v>
      </c>
      <c r="B50" s="13"/>
      <c r="C50" s="17" t="s">
        <v>66</v>
      </c>
      <c r="D50" s="26">
        <v>0</v>
      </c>
      <c r="E50" s="18">
        <v>20</v>
      </c>
      <c r="F50" s="24">
        <f t="shared" si="12"/>
        <v>0</v>
      </c>
      <c r="G50" s="24">
        <f t="shared" si="13"/>
        <v>0</v>
      </c>
      <c r="H50" s="25">
        <f t="shared" si="16"/>
        <v>0</v>
      </c>
    </row>
    <row r="51" spans="1:8" ht="36.75" customHeight="1">
      <c r="A51" s="12">
        <v>47</v>
      </c>
      <c r="B51" s="13"/>
      <c r="C51" s="17" t="s">
        <v>35</v>
      </c>
      <c r="D51" s="26">
        <v>0</v>
      </c>
      <c r="E51" s="18">
        <v>110</v>
      </c>
      <c r="F51" s="24">
        <f t="shared" si="12"/>
        <v>0</v>
      </c>
      <c r="G51" s="24">
        <f t="shared" si="13"/>
        <v>0</v>
      </c>
      <c r="H51" s="25">
        <f t="shared" si="16"/>
        <v>0</v>
      </c>
    </row>
    <row r="52" spans="1:8" ht="36.75" customHeight="1">
      <c r="A52" s="12">
        <v>48</v>
      </c>
      <c r="B52" s="13"/>
      <c r="C52" s="17" t="s">
        <v>49</v>
      </c>
      <c r="D52" s="26">
        <v>0</v>
      </c>
      <c r="E52" s="18">
        <v>10</v>
      </c>
      <c r="F52" s="24">
        <f t="shared" si="12"/>
        <v>0</v>
      </c>
      <c r="G52" s="24">
        <f t="shared" si="13"/>
        <v>0</v>
      </c>
      <c r="H52" s="25">
        <f t="shared" si="16"/>
        <v>0</v>
      </c>
    </row>
    <row r="53" spans="1:8" ht="36.75" customHeight="1">
      <c r="A53" s="12">
        <v>49</v>
      </c>
      <c r="B53" s="13"/>
      <c r="C53" s="17" t="s">
        <v>36</v>
      </c>
      <c r="D53" s="26">
        <v>0</v>
      </c>
      <c r="E53" s="18">
        <v>110</v>
      </c>
      <c r="F53" s="24">
        <f>D53*E53</f>
        <v>0</v>
      </c>
      <c r="G53" s="24">
        <f t="shared" si="13"/>
        <v>0</v>
      </c>
      <c r="H53" s="25">
        <f t="shared" si="15"/>
        <v>0</v>
      </c>
    </row>
    <row r="54" spans="1:8" ht="36.75" customHeight="1">
      <c r="A54" s="12">
        <v>50</v>
      </c>
      <c r="B54" s="13"/>
      <c r="C54" s="17" t="s">
        <v>37</v>
      </c>
      <c r="D54" s="26">
        <v>0</v>
      </c>
      <c r="E54" s="18">
        <v>1</v>
      </c>
      <c r="F54" s="24">
        <f>D54*E54</f>
        <v>0</v>
      </c>
      <c r="G54" s="24">
        <f t="shared" si="13"/>
        <v>0</v>
      </c>
      <c r="H54" s="25">
        <f t="shared" si="15"/>
        <v>0</v>
      </c>
    </row>
    <row r="55" spans="1:8" ht="36.75" customHeight="1">
      <c r="A55" s="12">
        <v>51</v>
      </c>
      <c r="B55" s="13"/>
      <c r="C55" s="17" t="s">
        <v>41</v>
      </c>
      <c r="D55" s="26">
        <v>0</v>
      </c>
      <c r="E55" s="18">
        <v>1</v>
      </c>
      <c r="F55" s="24">
        <f t="shared" ref="F55:F57" si="17">D55*E55</f>
        <v>0</v>
      </c>
      <c r="G55" s="24">
        <f t="shared" si="13"/>
        <v>0</v>
      </c>
      <c r="H55" s="25">
        <f t="shared" si="15"/>
        <v>0</v>
      </c>
    </row>
    <row r="56" spans="1:8" ht="36.75" customHeight="1">
      <c r="A56" s="12">
        <v>52</v>
      </c>
      <c r="B56" s="13"/>
      <c r="C56" s="17" t="s">
        <v>40</v>
      </c>
      <c r="D56" s="26">
        <v>0</v>
      </c>
      <c r="E56" s="18">
        <v>110</v>
      </c>
      <c r="F56" s="24">
        <f t="shared" si="17"/>
        <v>0</v>
      </c>
      <c r="G56" s="24">
        <f t="shared" si="13"/>
        <v>0</v>
      </c>
      <c r="H56" s="25">
        <f t="shared" si="15"/>
        <v>0</v>
      </c>
    </row>
    <row r="57" spans="1:8" ht="36.75" customHeight="1">
      <c r="A57" s="12">
        <v>53</v>
      </c>
      <c r="B57" s="13"/>
      <c r="C57" s="17" t="s">
        <v>38</v>
      </c>
      <c r="D57" s="26">
        <v>0</v>
      </c>
      <c r="E57" s="18">
        <v>1</v>
      </c>
      <c r="F57" s="24">
        <f t="shared" si="17"/>
        <v>0</v>
      </c>
      <c r="G57" s="24">
        <f t="shared" si="13"/>
        <v>0</v>
      </c>
      <c r="H57" s="25">
        <f t="shared" si="15"/>
        <v>0</v>
      </c>
    </row>
    <row r="58" spans="1:8" ht="38.25" customHeight="1" thickBot="1">
      <c r="A58" s="44">
        <v>54</v>
      </c>
      <c r="B58" s="45"/>
      <c r="C58" s="18" t="s">
        <v>39</v>
      </c>
      <c r="D58" s="26">
        <v>0</v>
      </c>
      <c r="E58" s="18">
        <v>1</v>
      </c>
      <c r="F58" s="24">
        <f>D58*E58</f>
        <v>0</v>
      </c>
      <c r="G58" s="24">
        <f>F58*20%</f>
        <v>0</v>
      </c>
      <c r="H58" s="25">
        <f>F58*1.2</f>
        <v>0</v>
      </c>
    </row>
    <row r="59" spans="1:8" ht="30" customHeight="1" thickBot="1">
      <c r="A59" s="35" t="s">
        <v>3</v>
      </c>
      <c r="B59" s="36"/>
      <c r="C59" s="37"/>
      <c r="D59" s="37"/>
      <c r="E59" s="38"/>
      <c r="F59" s="20">
        <f>SUM(F5:F58)</f>
        <v>0</v>
      </c>
      <c r="G59" s="21">
        <f t="shared" ref="G59" si="18">F59*20%</f>
        <v>0</v>
      </c>
      <c r="H59" s="20">
        <f t="shared" ref="H59" si="19">F59*1.2</f>
        <v>0</v>
      </c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 ht="26.25" customHeight="1">
      <c r="A61" s="2" t="s">
        <v>10</v>
      </c>
      <c r="B61" s="2"/>
      <c r="C61" s="2"/>
      <c r="D61" s="2"/>
      <c r="E61" s="2"/>
      <c r="F61" s="2"/>
      <c r="G61" s="2"/>
      <c r="H61" s="2"/>
    </row>
    <row r="62" spans="1:8" ht="20.25" customHeight="1">
      <c r="A62" s="3" t="s">
        <v>6</v>
      </c>
      <c r="B62" s="3"/>
      <c r="C62" s="2"/>
      <c r="D62" s="2"/>
      <c r="E62" s="2"/>
      <c r="F62" s="3"/>
      <c r="G62" s="2"/>
      <c r="H62" s="2"/>
    </row>
    <row r="63" spans="1:8" ht="21" customHeight="1">
      <c r="A63" s="3" t="s">
        <v>4</v>
      </c>
      <c r="B63" s="3"/>
      <c r="C63" s="2"/>
      <c r="D63" s="2"/>
      <c r="E63" s="2"/>
      <c r="F63" s="2"/>
      <c r="G63" s="2"/>
      <c r="H63" s="2"/>
    </row>
    <row r="64" spans="1:8" ht="21" customHeight="1">
      <c r="A64" s="39" t="s">
        <v>5</v>
      </c>
      <c r="B64" s="39"/>
      <c r="C64" s="39"/>
    </row>
  </sheetData>
  <mergeCells count="21">
    <mergeCell ref="A30:B30"/>
    <mergeCell ref="A59:E59"/>
    <mergeCell ref="A64:C64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58:B58"/>
    <mergeCell ref="A17:B17"/>
    <mergeCell ref="A14:B14"/>
    <mergeCell ref="A15:B15"/>
    <mergeCell ref="A2:C2"/>
    <mergeCell ref="A16:B16"/>
    <mergeCell ref="A23:B23"/>
    <mergeCell ref="A18:B18"/>
    <mergeCell ref="A19:B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Rekonštrukcia kabeláže 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</dc:creator>
  <cp:lastModifiedBy>Šimunová</cp:lastModifiedBy>
  <cp:lastPrinted>2020-04-14T13:29:19Z</cp:lastPrinted>
  <dcterms:created xsi:type="dcterms:W3CDTF">2018-12-05T20:14:31Z</dcterms:created>
  <dcterms:modified xsi:type="dcterms:W3CDTF">2020-10-07T11:15:56Z</dcterms:modified>
</cp:coreProperties>
</file>